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"/>
    </mc:Choice>
  </mc:AlternateContent>
  <bookViews>
    <workbookView xWindow="240" yWindow="45" windowWidth="20115" windowHeight="7995" activeTab="3"/>
  </bookViews>
  <sheets>
    <sheet name="Objekt" sheetId="10" r:id="rId1"/>
    <sheet name="SSH" sheetId="6" r:id="rId2"/>
    <sheet name="druhy úklidů" sheetId="2" r:id="rId3"/>
    <sheet name="rekapitulace " sheetId="8" r:id="rId4"/>
  </sheets>
  <calcPr calcId="162913"/>
</workbook>
</file>

<file path=xl/calcChain.xml><?xml version="1.0" encoding="utf-8"?>
<calcChain xmlns="http://schemas.openxmlformats.org/spreadsheetml/2006/main">
  <c r="I15" i="8" l="1"/>
  <c r="G15" i="8"/>
  <c r="E15" i="8"/>
  <c r="C15" i="8"/>
  <c r="K15" i="8" l="1"/>
  <c r="M10" i="8"/>
  <c r="M15" i="8" l="1"/>
  <c r="C23" i="8" s="1"/>
  <c r="C24" i="8" l="1"/>
  <c r="C25" i="8" l="1"/>
</calcChain>
</file>

<file path=xl/sharedStrings.xml><?xml version="1.0" encoding="utf-8"?>
<sst xmlns="http://schemas.openxmlformats.org/spreadsheetml/2006/main" count="121" uniqueCount="75">
  <si>
    <t xml:space="preserve">Název místnosti </t>
  </si>
  <si>
    <t xml:space="preserve">Podlaha </t>
  </si>
  <si>
    <t>tělocvična</t>
  </si>
  <si>
    <t xml:space="preserve">chodba </t>
  </si>
  <si>
    <t>keramická dlažba</t>
  </si>
  <si>
    <t>šatna 1</t>
  </si>
  <si>
    <t>zátěžové PVC</t>
  </si>
  <si>
    <t>umývárna</t>
  </si>
  <si>
    <t>šatna 3</t>
  </si>
  <si>
    <t>šatna 4</t>
  </si>
  <si>
    <t>šatna 6</t>
  </si>
  <si>
    <t>WC</t>
  </si>
  <si>
    <t>A  m2/ m2 obklad</t>
  </si>
  <si>
    <t>B m2/ m2 obklad</t>
  </si>
  <si>
    <t>C m2/ m2 obklad</t>
  </si>
  <si>
    <t>D m2/ m2 obklad</t>
  </si>
  <si>
    <t>A</t>
  </si>
  <si>
    <t>B</t>
  </si>
  <si>
    <t>C</t>
  </si>
  <si>
    <t>D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</si>
  <si>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</si>
  <si>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</si>
  <si>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</si>
  <si>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</si>
  <si>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</si>
  <si>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</si>
  <si>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</si>
  <si>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</si>
  <si>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PŘÍZEMÍ</t>
  </si>
  <si>
    <t>šatna 7</t>
  </si>
  <si>
    <t>zametání,umývání podlahy vše dle charakteru ploch,utírání prachu z nábytku,</t>
  </si>
  <si>
    <t>Umývání podlahových ploch,dezinfekce zařízení umyváren,sanity,sprch,WC,čištění keramikou obložení stěn,</t>
  </si>
  <si>
    <t>leštění baterií,průběžné doplňování  hygienických potřeb.</t>
  </si>
  <si>
    <t>25,6/50,5</t>
  </si>
  <si>
    <t>25,6/50,6</t>
  </si>
  <si>
    <t>koberec</t>
  </si>
  <si>
    <t>10,6/43,3</t>
  </si>
  <si>
    <t>vrátnice</t>
  </si>
  <si>
    <t>malá tělocvična</t>
  </si>
  <si>
    <t>tatami</t>
  </si>
  <si>
    <t>nářaďovna</t>
  </si>
  <si>
    <t>parkety</t>
  </si>
  <si>
    <t xml:space="preserve">D </t>
  </si>
  <si>
    <t>celkem pisoáru k udržování  3x</t>
  </si>
  <si>
    <t>celkem umyvadel k udržování 9x</t>
  </si>
  <si>
    <t>7/41</t>
  </si>
  <si>
    <t>470 01 Česká Lípa</t>
  </si>
  <si>
    <t xml:space="preserve">SSH </t>
  </si>
  <si>
    <t>celkem WC k udržování      6x                                                                                           skleněná výloha 100,8 m2</t>
  </si>
  <si>
    <t>datum</t>
  </si>
  <si>
    <t>jméno, příjmení a podpis oprávněné osoby</t>
  </si>
  <si>
    <t xml:space="preserve">celkem sprch k udržování  13x                                                                                         </t>
  </si>
  <si>
    <t>E</t>
  </si>
  <si>
    <t xml:space="preserve">tabulka jednotkových cen za 1 m2 kompletního úklidu dle jednotlivých druhů (A, B, C, D, E) </t>
  </si>
  <si>
    <t>tabulka cen za 1 měsíc úklidu ( 30 kalendářních dní)  za požadované množství pro jednotlivé druhy úklidů</t>
  </si>
  <si>
    <t>1m2</t>
  </si>
  <si>
    <t>Celkem Kč bez DPH/1měsíc bez mytí oken</t>
  </si>
  <si>
    <t xml:space="preserve">2 x ročně umytí oken -  zahrnuje umytí rámu okna, umytí skla z obou stran a umytí vnějších i vnitřních parapetů </t>
  </si>
  <si>
    <t xml:space="preserve">okna celkem    =    plocha skel 60 m2 </t>
  </si>
  <si>
    <r>
      <t>laviček,vč.radiátorů,parapetů,dveří,</t>
    </r>
    <r>
      <rPr>
        <sz val="11"/>
        <color theme="1"/>
        <rFont val="Calibri"/>
        <family val="2"/>
        <charset val="238"/>
        <scheme val="minor"/>
      </rPr>
      <t>vyprázdnění košů,přesun odpadu na určené místo.</t>
    </r>
  </si>
  <si>
    <t>1 x denně zametání a vytírání podlahy, keramické dlažby, vysávání koberce, vyprázdnění košů a přesun odpadu na určené místo.</t>
  </si>
  <si>
    <t>Pozn. účastník vyplní růžová pole</t>
  </si>
  <si>
    <t>Informativní přehled zařízení</t>
  </si>
  <si>
    <t xml:space="preserve"> určeným přípravkem např. Pallmann finish care stop.</t>
  </si>
  <si>
    <r>
      <t xml:space="preserve"> </t>
    </r>
    <r>
      <rPr>
        <b/>
        <sz val="11"/>
        <rFont val="Calibri"/>
        <family val="2"/>
        <charset val="238"/>
        <scheme val="minor"/>
      </rPr>
      <t xml:space="preserve">průběžný úklid dle potřeby po celou provozní dobu </t>
    </r>
  </si>
  <si>
    <t xml:space="preserve">průběžný úklid dle potřeby po celou provozní dobu </t>
  </si>
  <si>
    <r>
      <rPr>
        <b/>
        <sz val="11"/>
        <rFont val="Calibri"/>
        <family val="2"/>
        <charset val="238"/>
        <scheme val="minor"/>
      </rPr>
      <t>průběžný úklid dle potřeby po celou provozní dobu</t>
    </r>
    <r>
      <rPr>
        <sz val="11"/>
        <rFont val="Calibri"/>
        <family val="2"/>
        <charset val="238"/>
        <scheme val="minor"/>
      </rPr>
      <t xml:space="preserve">  setření prachu , mytí,  ošetření lamelové podlahy</t>
    </r>
  </si>
  <si>
    <t>Celková nabídková cena  - objekt F</t>
  </si>
  <si>
    <t>Druhy úklidů - OBJEKT F</t>
  </si>
  <si>
    <t>STARÁ SPORTOVNÍ HALA -  OBJEKT F</t>
  </si>
  <si>
    <t>SPORTOVNÍ HALA - OBJEKT F</t>
  </si>
  <si>
    <t>Rekapitulace  - OBJEKT F</t>
  </si>
  <si>
    <t>Wedrichova 1439</t>
  </si>
  <si>
    <t>tabulka cen  1 rok (10 měsíců)  úklidu požadovaných ploch dle jednotlivých druhů úklidů</t>
  </si>
  <si>
    <t>Celkem Kč bez DPH /1 rok, tj. 10 měsíců  včetně mytí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</si>
</sst>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3" borderId="4" xfId="0" applyFont="1" applyFill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1" fillId="5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21" xfId="0" applyBorder="1"/>
    <xf numFmtId="0" fontId="0" fillId="0" borderId="20" xfId="0" applyBorder="1"/>
    <xf numFmtId="0" fontId="0" fillId="0" borderId="13" xfId="0" applyBorder="1"/>
    <xf numFmtId="0" fontId="0" fillId="0" borderId="23" xfId="0" applyBorder="1"/>
    <xf numFmtId="0" fontId="1" fillId="0" borderId="0" xfId="0" applyFont="1"/>
    <xf numFmtId="0" fontId="0" fillId="0" borderId="0" xfId="0" applyBorder="1"/>
    <xf numFmtId="0" fontId="1" fillId="7" borderId="1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2" borderId="24" xfId="0" applyFont="1" applyFill="1" applyBorder="1" applyAlignment="1"/>
    <xf numFmtId="0" fontId="3" fillId="2" borderId="25" xfId="0" applyFont="1" applyFill="1" applyBorder="1" applyAlignment="1"/>
    <xf numFmtId="0" fontId="0" fillId="2" borderId="25" xfId="0" applyFill="1" applyBorder="1"/>
    <xf numFmtId="0" fontId="0" fillId="2" borderId="23" xfId="0" applyFill="1" applyBorder="1"/>
    <xf numFmtId="0" fontId="3" fillId="2" borderId="26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27" xfId="0" applyFill="1" applyBorder="1"/>
    <xf numFmtId="0" fontId="3" fillId="2" borderId="22" xfId="0" applyFont="1" applyFill="1" applyBorder="1" applyAlignment="1"/>
    <xf numFmtId="0" fontId="3" fillId="2" borderId="28" xfId="0" applyFont="1" applyFill="1" applyBorder="1" applyAlignment="1"/>
    <xf numFmtId="0" fontId="0" fillId="2" borderId="28" xfId="0" applyFill="1" applyBorder="1"/>
    <xf numFmtId="0" fontId="0" fillId="2" borderId="13" xfId="0" applyFill="1" applyBorder="1"/>
    <xf numFmtId="0" fontId="4" fillId="0" borderId="0" xfId="0" applyFont="1"/>
    <xf numFmtId="0" fontId="0" fillId="0" borderId="27" xfId="0" applyBorder="1"/>
    <xf numFmtId="0" fontId="0" fillId="10" borderId="29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10" borderId="31" xfId="0" applyFill="1" applyBorder="1"/>
    <xf numFmtId="0" fontId="7" fillId="0" borderId="0" xfId="0" applyFont="1"/>
    <xf numFmtId="0" fontId="0" fillId="0" borderId="33" xfId="0" applyBorder="1"/>
    <xf numFmtId="0" fontId="0" fillId="8" borderId="29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8" borderId="31" xfId="0" applyFill="1" applyBorder="1"/>
    <xf numFmtId="0" fontId="0" fillId="5" borderId="31" xfId="0" applyFill="1" applyBorder="1"/>
    <xf numFmtId="0" fontId="0" fillId="4" borderId="31" xfId="0" applyFill="1" applyBorder="1"/>
    <xf numFmtId="0" fontId="0" fillId="2" borderId="31" xfId="0" applyFill="1" applyBorder="1"/>
    <xf numFmtId="0" fontId="0" fillId="11" borderId="0" xfId="0" applyFill="1" applyBorder="1" applyAlignment="1">
      <alignment horizontal="center"/>
    </xf>
    <xf numFmtId="0" fontId="0" fillId="11" borderId="0" xfId="0" applyFill="1" applyBorder="1"/>
    <xf numFmtId="164" fontId="5" fillId="9" borderId="31" xfId="0" applyNumberFormat="1" applyFont="1" applyFill="1" applyBorder="1" applyProtection="1">
      <protection locked="0"/>
    </xf>
    <xf numFmtId="164" fontId="0" fillId="9" borderId="31" xfId="0" applyNumberFormat="1" applyFill="1" applyBorder="1" applyProtection="1">
      <protection locked="0"/>
    </xf>
    <xf numFmtId="164" fontId="0" fillId="9" borderId="32" xfId="0" applyNumberFormat="1" applyFill="1" applyBorder="1" applyProtection="1">
      <protection locked="0"/>
    </xf>
    <xf numFmtId="164" fontId="0" fillId="11" borderId="31" xfId="0" applyNumberFormat="1" applyFill="1" applyBorder="1"/>
    <xf numFmtId="164" fontId="8" fillId="12" borderId="18" xfId="0" applyNumberFormat="1" applyFont="1" applyFill="1" applyBorder="1"/>
    <xf numFmtId="164" fontId="0" fillId="0" borderId="11" xfId="0" applyNumberFormat="1" applyBorder="1"/>
    <xf numFmtId="0" fontId="9" fillId="0" borderId="0" xfId="0" applyFont="1"/>
    <xf numFmtId="0" fontId="10" fillId="0" borderId="0" xfId="0" applyFont="1"/>
    <xf numFmtId="164" fontId="0" fillId="13" borderId="32" xfId="0" applyNumberFormat="1" applyFill="1" applyBorder="1" applyProtection="1">
      <protection locked="0"/>
    </xf>
    <xf numFmtId="0" fontId="11" fillId="0" borderId="19" xfId="0" applyFont="1" applyBorder="1"/>
    <xf numFmtId="0" fontId="7" fillId="0" borderId="19" xfId="0" applyFont="1" applyBorder="1"/>
    <xf numFmtId="0" fontId="5" fillId="0" borderId="19" xfId="0" applyFont="1" applyBorder="1"/>
    <xf numFmtId="0" fontId="0" fillId="0" borderId="0" xfId="0" applyBorder="1" applyAlignment="1"/>
    <xf numFmtId="164" fontId="0" fillId="0" borderId="0" xfId="0" applyNumberFormat="1" applyBorder="1"/>
    <xf numFmtId="164" fontId="1" fillId="10" borderId="11" xfId="0" applyNumberFormat="1" applyFont="1" applyFill="1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164" fontId="5" fillId="10" borderId="18" xfId="0" applyNumberFormat="1" applyFont="1" applyFill="1" applyBorder="1"/>
    <xf numFmtId="164" fontId="0" fillId="0" borderId="11" xfId="0" applyNumberFormat="1" applyFont="1" applyFill="1" applyBorder="1"/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10" borderId="19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6" borderId="17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164" fontId="8" fillId="11" borderId="0" xfId="0" applyNumberFormat="1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6" fillId="6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7"/>
  <sheetViews>
    <sheetView workbookViewId="0">
      <selection activeCell="G13" sqref="G13"/>
    </sheetView>
  </sheetViews>
  <sheetFormatPr defaultRowHeight="15" x14ac:dyDescent="0.25"/>
  <sheetData>
    <row r="4" spans="4:11" ht="15.75" thickBot="1" x14ac:dyDescent="0.3"/>
    <row r="5" spans="4:11" ht="33.75" customHeight="1" x14ac:dyDescent="0.5">
      <c r="D5" s="27" t="s">
        <v>70</v>
      </c>
      <c r="E5" s="28"/>
      <c r="F5" s="28"/>
      <c r="G5" s="28"/>
      <c r="H5" s="29"/>
      <c r="I5" s="29"/>
      <c r="J5" s="29"/>
      <c r="K5" s="30"/>
    </row>
    <row r="6" spans="4:11" ht="33.75" customHeight="1" x14ac:dyDescent="0.5">
      <c r="D6" s="31" t="s">
        <v>72</v>
      </c>
      <c r="E6" s="32"/>
      <c r="F6" s="32"/>
      <c r="G6" s="32"/>
      <c r="H6" s="33"/>
      <c r="I6" s="33"/>
      <c r="J6" s="33"/>
      <c r="K6" s="34"/>
    </row>
    <row r="7" spans="4:11" ht="33.75" customHeight="1" thickBot="1" x14ac:dyDescent="0.55000000000000004">
      <c r="D7" s="35" t="s">
        <v>46</v>
      </c>
      <c r="E7" s="36"/>
      <c r="F7" s="36"/>
      <c r="G7" s="36"/>
      <c r="H7" s="37"/>
      <c r="I7" s="37"/>
      <c r="J7" s="37"/>
      <c r="K7" s="3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workbookViewId="0">
      <selection sqref="A1:G1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6" width="17" customWidth="1"/>
    <col min="7" max="7" width="23.42578125" customWidth="1"/>
  </cols>
  <sheetData>
    <row r="1" spans="1:7" ht="15.75" thickBot="1" x14ac:dyDescent="0.3">
      <c r="A1" s="78" t="s">
        <v>69</v>
      </c>
      <c r="B1" s="79"/>
      <c r="C1" s="79"/>
      <c r="D1" s="79"/>
      <c r="E1" s="79"/>
      <c r="F1" s="79"/>
      <c r="G1" s="79"/>
    </row>
    <row r="2" spans="1:7" ht="16.5" thickTop="1" thickBot="1" x14ac:dyDescent="0.3">
      <c r="A2" s="4" t="s">
        <v>28</v>
      </c>
      <c r="B2" s="1" t="s">
        <v>0</v>
      </c>
      <c r="C2" s="23" t="s">
        <v>12</v>
      </c>
      <c r="D2" s="7" t="s">
        <v>13</v>
      </c>
      <c r="E2" s="8" t="s">
        <v>14</v>
      </c>
      <c r="F2" s="9" t="s">
        <v>15</v>
      </c>
      <c r="G2" s="4" t="s">
        <v>1</v>
      </c>
    </row>
    <row r="3" spans="1:7" ht="15.75" thickTop="1" x14ac:dyDescent="0.25">
      <c r="A3" s="10">
        <v>1</v>
      </c>
      <c r="B3" s="2" t="s">
        <v>5</v>
      </c>
      <c r="C3" s="12">
        <v>25.5</v>
      </c>
      <c r="D3" s="12"/>
      <c r="E3" s="12"/>
      <c r="F3" s="12"/>
      <c r="G3" s="6" t="s">
        <v>6</v>
      </c>
    </row>
    <row r="4" spans="1:7" x14ac:dyDescent="0.25">
      <c r="A4" s="11">
        <v>2</v>
      </c>
      <c r="B4" s="3" t="s">
        <v>7</v>
      </c>
      <c r="C4" s="11"/>
      <c r="D4" s="11" t="s">
        <v>33</v>
      </c>
      <c r="E4" s="11"/>
      <c r="F4" s="11"/>
      <c r="G4" s="5" t="s">
        <v>4</v>
      </c>
    </row>
    <row r="5" spans="1:7" x14ac:dyDescent="0.25">
      <c r="A5" s="11">
        <v>3</v>
      </c>
      <c r="B5" s="3" t="s">
        <v>8</v>
      </c>
      <c r="C5" s="11">
        <v>25.5</v>
      </c>
      <c r="D5" s="11"/>
      <c r="E5" s="11"/>
      <c r="F5" s="11"/>
      <c r="G5" s="5" t="s">
        <v>6</v>
      </c>
    </row>
    <row r="6" spans="1:7" x14ac:dyDescent="0.25">
      <c r="A6" s="11">
        <v>4</v>
      </c>
      <c r="B6" s="3" t="s">
        <v>9</v>
      </c>
      <c r="C6" s="11">
        <v>25.5</v>
      </c>
      <c r="D6" s="11"/>
      <c r="E6" s="11"/>
      <c r="F6" s="11"/>
      <c r="G6" s="5" t="s">
        <v>6</v>
      </c>
    </row>
    <row r="7" spans="1:7" x14ac:dyDescent="0.25">
      <c r="A7" s="11">
        <v>5</v>
      </c>
      <c r="B7" s="3" t="s">
        <v>7</v>
      </c>
      <c r="C7" s="11"/>
      <c r="D7" s="11" t="s">
        <v>34</v>
      </c>
      <c r="E7" s="11"/>
      <c r="F7" s="11"/>
      <c r="G7" s="5" t="s">
        <v>4</v>
      </c>
    </row>
    <row r="8" spans="1:7" x14ac:dyDescent="0.25">
      <c r="A8" s="11">
        <v>6</v>
      </c>
      <c r="B8" s="3" t="s">
        <v>10</v>
      </c>
      <c r="C8" s="11">
        <v>25.5</v>
      </c>
      <c r="D8" s="11"/>
      <c r="E8" s="11"/>
      <c r="F8" s="11"/>
      <c r="G8" s="5" t="s">
        <v>6</v>
      </c>
    </row>
    <row r="9" spans="1:7" x14ac:dyDescent="0.25">
      <c r="A9" s="11">
        <v>7</v>
      </c>
      <c r="B9" s="3" t="s">
        <v>29</v>
      </c>
      <c r="C9" s="11">
        <v>8</v>
      </c>
      <c r="D9" s="11"/>
      <c r="E9" s="11"/>
      <c r="F9" s="11"/>
      <c r="G9" s="5" t="s">
        <v>35</v>
      </c>
    </row>
    <row r="10" spans="1:7" x14ac:dyDescent="0.25">
      <c r="A10" s="11">
        <v>8</v>
      </c>
      <c r="B10" s="3" t="s">
        <v>7</v>
      </c>
      <c r="C10" s="11"/>
      <c r="D10" s="11">
        <v>1.6</v>
      </c>
      <c r="E10" s="11"/>
      <c r="F10" s="11"/>
      <c r="G10" s="5" t="s">
        <v>4</v>
      </c>
    </row>
    <row r="11" spans="1:7" x14ac:dyDescent="0.25">
      <c r="A11" s="11">
        <v>9</v>
      </c>
      <c r="B11" s="3" t="s">
        <v>11</v>
      </c>
      <c r="C11" s="11"/>
      <c r="D11" s="11" t="s">
        <v>36</v>
      </c>
      <c r="E11" s="11"/>
      <c r="F11" s="11"/>
      <c r="G11" s="5" t="s">
        <v>4</v>
      </c>
    </row>
    <row r="12" spans="1:7" x14ac:dyDescent="0.25">
      <c r="A12" s="11">
        <v>10</v>
      </c>
      <c r="B12" s="3" t="s">
        <v>11</v>
      </c>
      <c r="C12" s="11"/>
      <c r="D12" s="25" t="s">
        <v>45</v>
      </c>
      <c r="E12" s="11"/>
      <c r="F12" s="11"/>
      <c r="G12" s="5" t="s">
        <v>4</v>
      </c>
    </row>
    <row r="13" spans="1:7" x14ac:dyDescent="0.25">
      <c r="A13" s="11">
        <v>11</v>
      </c>
      <c r="B13" s="3" t="s">
        <v>37</v>
      </c>
      <c r="C13" s="24">
        <v>20.5</v>
      </c>
      <c r="D13" s="11"/>
      <c r="E13" s="11"/>
      <c r="F13" s="11"/>
      <c r="G13" s="5" t="s">
        <v>35</v>
      </c>
    </row>
    <row r="14" spans="1:7" x14ac:dyDescent="0.25">
      <c r="A14" s="11">
        <v>12</v>
      </c>
      <c r="B14" s="3" t="s">
        <v>38</v>
      </c>
      <c r="C14" s="11">
        <v>91.2</v>
      </c>
      <c r="D14" s="11"/>
      <c r="E14" s="11"/>
      <c r="F14" s="11"/>
      <c r="G14" s="5" t="s">
        <v>39</v>
      </c>
    </row>
    <row r="15" spans="1:7" x14ac:dyDescent="0.25">
      <c r="A15" s="11">
        <v>13</v>
      </c>
      <c r="B15" s="3" t="s">
        <v>40</v>
      </c>
      <c r="C15" s="11"/>
      <c r="D15" s="25"/>
      <c r="E15" s="11"/>
      <c r="F15" s="11">
        <v>35.200000000000003</v>
      </c>
      <c r="G15" s="5" t="s">
        <v>41</v>
      </c>
    </row>
    <row r="16" spans="1:7" x14ac:dyDescent="0.25">
      <c r="A16" s="11">
        <v>14</v>
      </c>
      <c r="B16" s="3" t="s">
        <v>2</v>
      </c>
      <c r="C16" s="11"/>
      <c r="D16" s="11"/>
      <c r="E16" s="11"/>
      <c r="F16" s="11">
        <v>750</v>
      </c>
      <c r="G16" s="5" t="s">
        <v>41</v>
      </c>
    </row>
    <row r="17" spans="1:7" x14ac:dyDescent="0.25">
      <c r="A17" s="11">
        <v>15</v>
      </c>
      <c r="B17" s="3" t="s">
        <v>3</v>
      </c>
      <c r="C17" s="11"/>
      <c r="D17" s="11"/>
      <c r="E17" s="11">
        <v>95</v>
      </c>
      <c r="F17" s="11"/>
      <c r="G17" s="5" t="s">
        <v>6</v>
      </c>
    </row>
    <row r="18" spans="1:7" ht="15.75" thickBot="1" x14ac:dyDescent="0.3">
      <c r="A18" s="11">
        <v>16</v>
      </c>
      <c r="B18" s="3" t="s">
        <v>3</v>
      </c>
      <c r="C18" s="11"/>
      <c r="D18" s="11"/>
      <c r="E18" s="11">
        <v>61</v>
      </c>
      <c r="F18" s="11"/>
      <c r="G18" s="5" t="s">
        <v>4</v>
      </c>
    </row>
    <row r="19" spans="1:7" ht="15.75" thickBot="1" x14ac:dyDescent="0.3">
      <c r="A19" s="18"/>
      <c r="B19" s="21" t="s">
        <v>24</v>
      </c>
      <c r="C19" s="21">
        <v>221.7</v>
      </c>
      <c r="D19" s="21">
        <v>255.7</v>
      </c>
      <c r="E19" s="21">
        <v>156</v>
      </c>
      <c r="F19" s="26">
        <v>785.2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D12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sqref="A1:C1"/>
    </sheetView>
  </sheetViews>
  <sheetFormatPr defaultRowHeight="15" x14ac:dyDescent="0.25"/>
  <cols>
    <col min="3" max="3" width="119.140625" customWidth="1"/>
  </cols>
  <sheetData>
    <row r="1" spans="1:4" ht="15.75" thickBot="1" x14ac:dyDescent="0.3">
      <c r="A1" s="91" t="s">
        <v>68</v>
      </c>
      <c r="B1" s="92"/>
      <c r="C1" s="93"/>
    </row>
    <row r="2" spans="1:4" x14ac:dyDescent="0.25">
      <c r="A2" s="88" t="s">
        <v>16</v>
      </c>
      <c r="B2" s="94"/>
      <c r="C2" s="68" t="s">
        <v>64</v>
      </c>
    </row>
    <row r="3" spans="1:4" x14ac:dyDescent="0.25">
      <c r="A3" s="89"/>
      <c r="B3" s="95"/>
      <c r="C3" s="16"/>
    </row>
    <row r="4" spans="1:4" x14ac:dyDescent="0.25">
      <c r="A4" s="89"/>
      <c r="B4" s="95"/>
      <c r="C4" s="16"/>
    </row>
    <row r="5" spans="1:4" x14ac:dyDescent="0.25">
      <c r="A5" s="89"/>
      <c r="B5" s="95"/>
      <c r="C5" s="16"/>
    </row>
    <row r="6" spans="1:4" x14ac:dyDescent="0.25">
      <c r="A6" s="89"/>
      <c r="B6" s="95"/>
      <c r="C6" s="16" t="s">
        <v>30</v>
      </c>
    </row>
    <row r="7" spans="1:4" x14ac:dyDescent="0.25">
      <c r="A7" s="89"/>
      <c r="B7" s="95"/>
      <c r="C7" s="16" t="s">
        <v>59</v>
      </c>
    </row>
    <row r="8" spans="1:4" ht="15.75" thickBot="1" x14ac:dyDescent="0.3">
      <c r="A8" s="90"/>
      <c r="B8" s="96"/>
      <c r="C8" s="17"/>
    </row>
    <row r="9" spans="1:4" ht="15" customHeight="1" x14ac:dyDescent="0.25">
      <c r="A9" s="80" t="s">
        <v>17</v>
      </c>
      <c r="B9" s="97"/>
      <c r="C9" s="69" t="s">
        <v>65</v>
      </c>
    </row>
    <row r="10" spans="1:4" ht="15.75" customHeight="1" x14ac:dyDescent="0.25">
      <c r="A10" s="81"/>
      <c r="B10" s="98"/>
      <c r="C10" s="16"/>
    </row>
    <row r="11" spans="1:4" ht="17.25" customHeight="1" x14ac:dyDescent="0.25">
      <c r="A11" s="81"/>
      <c r="B11" s="98"/>
      <c r="C11" s="16"/>
    </row>
    <row r="12" spans="1:4" ht="17.25" customHeight="1" x14ac:dyDescent="0.25">
      <c r="A12" s="81"/>
      <c r="B12" s="98"/>
      <c r="C12" s="16" t="s">
        <v>31</v>
      </c>
    </row>
    <row r="13" spans="1:4" ht="17.25" customHeight="1" thickBot="1" x14ac:dyDescent="0.3">
      <c r="A13" s="82"/>
      <c r="B13" s="99"/>
      <c r="C13" s="15" t="s">
        <v>32</v>
      </c>
    </row>
    <row r="14" spans="1:4" ht="21.75" customHeight="1" x14ac:dyDescent="0.25">
      <c r="A14" s="80" t="s">
        <v>18</v>
      </c>
      <c r="B14" s="100"/>
      <c r="C14" s="16" t="s">
        <v>60</v>
      </c>
    </row>
    <row r="15" spans="1:4" ht="15.75" customHeight="1" thickBot="1" x14ac:dyDescent="0.3">
      <c r="A15" s="82"/>
      <c r="B15" s="101"/>
      <c r="C15" s="15"/>
      <c r="D15" s="20"/>
    </row>
    <row r="16" spans="1:4" x14ac:dyDescent="0.25">
      <c r="A16" s="80" t="s">
        <v>42</v>
      </c>
      <c r="B16" s="86"/>
      <c r="C16" s="70" t="s">
        <v>66</v>
      </c>
    </row>
    <row r="17" spans="1:4" ht="15.75" thickBot="1" x14ac:dyDescent="0.3">
      <c r="A17" s="82"/>
      <c r="B17" s="87"/>
      <c r="C17" s="15" t="s">
        <v>63</v>
      </c>
    </row>
    <row r="18" spans="1:4" ht="15.75" thickBot="1" x14ac:dyDescent="0.3"/>
    <row r="19" spans="1:4" x14ac:dyDescent="0.25">
      <c r="A19" s="80" t="s">
        <v>52</v>
      </c>
      <c r="B19" s="83"/>
      <c r="C19" s="18" t="s">
        <v>57</v>
      </c>
    </row>
    <row r="20" spans="1:4" x14ac:dyDescent="0.25">
      <c r="A20" s="81"/>
      <c r="B20" s="84"/>
      <c r="C20" s="40"/>
    </row>
    <row r="21" spans="1:4" ht="15.75" thickBot="1" x14ac:dyDescent="0.3">
      <c r="A21" s="82"/>
      <c r="B21" s="85"/>
      <c r="C21" s="15" t="s">
        <v>58</v>
      </c>
    </row>
    <row r="23" spans="1:4" x14ac:dyDescent="0.25">
      <c r="C23" s="66" t="s">
        <v>62</v>
      </c>
      <c r="D23" s="20"/>
    </row>
    <row r="24" spans="1:4" x14ac:dyDescent="0.25">
      <c r="C24" s="20" t="s">
        <v>51</v>
      </c>
      <c r="D24" s="22"/>
    </row>
    <row r="25" spans="1:4" x14ac:dyDescent="0.25">
      <c r="C25" s="20" t="s">
        <v>48</v>
      </c>
      <c r="D25" s="22"/>
    </row>
    <row r="26" spans="1:4" x14ac:dyDescent="0.25">
      <c r="C26" s="20" t="s">
        <v>43</v>
      </c>
      <c r="D26" s="22"/>
    </row>
    <row r="27" spans="1:4" x14ac:dyDescent="0.25">
      <c r="C27" s="20" t="s">
        <v>44</v>
      </c>
      <c r="D27" s="22"/>
    </row>
    <row r="30" spans="1:4" x14ac:dyDescent="0.25">
      <c r="C30" s="39"/>
    </row>
  </sheetData>
  <mergeCells count="11">
    <mergeCell ref="A1:C1"/>
    <mergeCell ref="B2:B8"/>
    <mergeCell ref="A9:A13"/>
    <mergeCell ref="B9:B13"/>
    <mergeCell ref="A14:A15"/>
    <mergeCell ref="B14:B15"/>
    <mergeCell ref="A19:A21"/>
    <mergeCell ref="B19:B21"/>
    <mergeCell ref="A16:A17"/>
    <mergeCell ref="B16:B17"/>
    <mergeCell ref="A2:A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topLeftCell="B1" workbookViewId="0">
      <selection activeCell="K5" sqref="K5"/>
    </sheetView>
  </sheetViews>
  <sheetFormatPr defaultRowHeight="15" x14ac:dyDescent="0.25"/>
  <cols>
    <col min="1" max="1" width="25.42578125" customWidth="1"/>
    <col min="2" max="14" width="15.7109375" customWidth="1"/>
  </cols>
  <sheetData>
    <row r="1" spans="1:15" x14ac:dyDescent="0.25">
      <c r="A1" s="105" t="s">
        <v>71</v>
      </c>
      <c r="B1" s="105"/>
      <c r="C1" s="105"/>
      <c r="D1" s="105"/>
      <c r="E1" s="105"/>
      <c r="F1" s="105"/>
      <c r="G1" s="105"/>
      <c r="H1" s="105"/>
      <c r="I1" s="105"/>
    </row>
    <row r="3" spans="1:15" ht="15.75" thickBot="1" x14ac:dyDescent="0.3">
      <c r="A3" s="19" t="s">
        <v>53</v>
      </c>
    </row>
    <row r="4" spans="1:15" x14ac:dyDescent="0.25">
      <c r="A4" s="45"/>
      <c r="B4" s="46" t="s">
        <v>16</v>
      </c>
      <c r="C4" s="47" t="s">
        <v>20</v>
      </c>
      <c r="D4" s="48" t="s">
        <v>17</v>
      </c>
      <c r="E4" s="47" t="s">
        <v>20</v>
      </c>
      <c r="F4" s="49" t="s">
        <v>18</v>
      </c>
      <c r="G4" s="47" t="s">
        <v>20</v>
      </c>
      <c r="H4" s="50" t="s">
        <v>19</v>
      </c>
      <c r="I4" s="47" t="s">
        <v>20</v>
      </c>
      <c r="J4" s="41" t="s">
        <v>52</v>
      </c>
      <c r="K4" s="42" t="s">
        <v>20</v>
      </c>
    </row>
    <row r="5" spans="1:15" ht="15.75" thickBot="1" x14ac:dyDescent="0.3">
      <c r="A5" s="52"/>
      <c r="B5" s="53" t="s">
        <v>22</v>
      </c>
      <c r="C5" s="59"/>
      <c r="D5" s="54" t="s">
        <v>22</v>
      </c>
      <c r="E5" s="60"/>
      <c r="F5" s="55" t="s">
        <v>22</v>
      </c>
      <c r="G5" s="60"/>
      <c r="H5" s="56" t="s">
        <v>22</v>
      </c>
      <c r="I5" s="60"/>
      <c r="J5" s="43" t="s">
        <v>55</v>
      </c>
      <c r="K5" s="61"/>
    </row>
    <row r="6" spans="1:15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15" ht="15.75" thickBot="1" x14ac:dyDescent="0.3">
      <c r="A7" s="44" t="s">
        <v>54</v>
      </c>
    </row>
    <row r="8" spans="1:15" x14ac:dyDescent="0.25">
      <c r="A8" s="45" t="s">
        <v>23</v>
      </c>
      <c r="B8" s="46" t="s">
        <v>16</v>
      </c>
      <c r="C8" s="47" t="s">
        <v>20</v>
      </c>
      <c r="D8" s="48" t="s">
        <v>17</v>
      </c>
      <c r="E8" s="47" t="s">
        <v>20</v>
      </c>
      <c r="F8" s="49" t="s">
        <v>18</v>
      </c>
      <c r="G8" s="47" t="s">
        <v>20</v>
      </c>
      <c r="H8" s="50" t="s">
        <v>19</v>
      </c>
      <c r="I8" s="42" t="s">
        <v>20</v>
      </c>
      <c r="J8" s="57"/>
      <c r="K8" s="57"/>
    </row>
    <row r="9" spans="1:15" ht="45.75" thickBot="1" x14ac:dyDescent="0.3">
      <c r="A9" s="51" t="s">
        <v>47</v>
      </c>
      <c r="B9" s="13">
        <v>221.7</v>
      </c>
      <c r="C9" s="13"/>
      <c r="D9" s="13">
        <v>255.7</v>
      </c>
      <c r="E9" s="13"/>
      <c r="F9" s="13">
        <v>156</v>
      </c>
      <c r="G9" s="13"/>
      <c r="H9" s="13">
        <v>785.2</v>
      </c>
      <c r="I9" s="14"/>
      <c r="J9" s="58"/>
      <c r="K9" s="58"/>
      <c r="M9" s="74" t="s">
        <v>56</v>
      </c>
    </row>
    <row r="10" spans="1:15" ht="16.5" thickBot="1" x14ac:dyDescent="0.3">
      <c r="A10" s="52"/>
      <c r="B10" s="53">
        <v>221.7</v>
      </c>
      <c r="C10" s="60"/>
      <c r="D10" s="54">
        <v>255.7</v>
      </c>
      <c r="E10" s="60"/>
      <c r="F10" s="55">
        <v>156</v>
      </c>
      <c r="G10" s="60"/>
      <c r="H10" s="56">
        <v>785.2</v>
      </c>
      <c r="I10" s="61"/>
      <c r="J10" s="58"/>
      <c r="K10" s="58"/>
      <c r="M10" s="63">
        <f>C10+E10+G10+I10</f>
        <v>0</v>
      </c>
    </row>
    <row r="11" spans="1:15" x14ac:dyDescent="0.25">
      <c r="J11" s="58"/>
      <c r="K11" s="58"/>
    </row>
    <row r="12" spans="1:15" ht="15.75" thickBot="1" x14ac:dyDescent="0.3">
      <c r="A12" s="44" t="s">
        <v>73</v>
      </c>
    </row>
    <row r="13" spans="1:15" x14ac:dyDescent="0.25">
      <c r="A13" s="45" t="s">
        <v>23</v>
      </c>
      <c r="B13" s="46" t="s">
        <v>16</v>
      </c>
      <c r="C13" s="47" t="s">
        <v>20</v>
      </c>
      <c r="D13" s="48" t="s">
        <v>17</v>
      </c>
      <c r="E13" s="47" t="s">
        <v>20</v>
      </c>
      <c r="F13" s="49" t="s">
        <v>18</v>
      </c>
      <c r="G13" s="47" t="s">
        <v>20</v>
      </c>
      <c r="H13" s="50" t="s">
        <v>19</v>
      </c>
      <c r="I13" s="47" t="s">
        <v>20</v>
      </c>
      <c r="J13" s="41" t="s">
        <v>52</v>
      </c>
      <c r="K13" s="42" t="s">
        <v>20</v>
      </c>
    </row>
    <row r="14" spans="1:15" ht="60.75" thickBot="1" x14ac:dyDescent="0.3">
      <c r="A14" s="51" t="s">
        <v>47</v>
      </c>
      <c r="B14" s="13">
        <v>221.7</v>
      </c>
      <c r="C14" s="13"/>
      <c r="D14" s="13">
        <v>255.7</v>
      </c>
      <c r="E14" s="13"/>
      <c r="F14" s="13">
        <v>156</v>
      </c>
      <c r="G14" s="13"/>
      <c r="H14" s="13">
        <v>785.2</v>
      </c>
      <c r="I14" s="13"/>
      <c r="J14" s="13"/>
      <c r="K14" s="14"/>
      <c r="M14" s="75" t="s">
        <v>74</v>
      </c>
      <c r="N14" s="20"/>
      <c r="O14" s="20"/>
    </row>
    <row r="15" spans="1:15" ht="15.75" thickBot="1" x14ac:dyDescent="0.3">
      <c r="A15" s="52"/>
      <c r="B15" s="53">
        <v>221.7</v>
      </c>
      <c r="C15" s="62">
        <f>C10*10</f>
        <v>0</v>
      </c>
      <c r="D15" s="54">
        <v>255.7</v>
      </c>
      <c r="E15" s="62">
        <f>E10*10</f>
        <v>0</v>
      </c>
      <c r="F15" s="55">
        <v>156</v>
      </c>
      <c r="G15" s="62">
        <f>G10*10</f>
        <v>0</v>
      </c>
      <c r="H15" s="56">
        <v>785.2</v>
      </c>
      <c r="I15" s="62">
        <f>I10*10</f>
        <v>0</v>
      </c>
      <c r="J15" s="43">
        <v>60</v>
      </c>
      <c r="K15" s="67">
        <f>K5*J15*2</f>
        <v>0</v>
      </c>
      <c r="M15" s="76">
        <f>C15+E15+G15+I15+K15</f>
        <v>0</v>
      </c>
      <c r="N15" s="20"/>
      <c r="O15" s="20"/>
    </row>
    <row r="17" spans="1:8" x14ac:dyDescent="0.25">
      <c r="A17" s="65" t="s">
        <v>61</v>
      </c>
    </row>
    <row r="20" spans="1:8" x14ac:dyDescent="0.25">
      <c r="C20" s="19" t="s">
        <v>67</v>
      </c>
    </row>
    <row r="22" spans="1:8" x14ac:dyDescent="0.25">
      <c r="C22" s="13" t="s">
        <v>27</v>
      </c>
      <c r="D22" s="20"/>
      <c r="E22" s="20"/>
      <c r="F22" s="20"/>
      <c r="G22" s="71"/>
      <c r="H22" s="71"/>
    </row>
    <row r="23" spans="1:8" ht="15.75" x14ac:dyDescent="0.25">
      <c r="A23" t="s">
        <v>25</v>
      </c>
      <c r="C23" s="73">
        <f>M15</f>
        <v>0</v>
      </c>
      <c r="D23" s="72"/>
      <c r="E23" s="72"/>
      <c r="F23" s="72"/>
      <c r="G23" s="102"/>
      <c r="H23" s="102"/>
    </row>
    <row r="24" spans="1:8" x14ac:dyDescent="0.25">
      <c r="A24" t="s">
        <v>21</v>
      </c>
      <c r="C24" s="64">
        <f>C23*0.21</f>
        <v>0</v>
      </c>
      <c r="D24" s="72"/>
      <c r="E24" s="72"/>
      <c r="F24" s="72"/>
      <c r="G24" s="103"/>
      <c r="H24" s="103"/>
    </row>
    <row r="25" spans="1:8" x14ac:dyDescent="0.25">
      <c r="A25" t="s">
        <v>26</v>
      </c>
      <c r="C25" s="77">
        <f>SUM(C23:C24)</f>
        <v>0</v>
      </c>
      <c r="D25" s="72"/>
      <c r="E25" s="72"/>
      <c r="F25" s="72"/>
      <c r="G25" s="104"/>
      <c r="H25" s="104"/>
    </row>
    <row r="29" spans="1:8" x14ac:dyDescent="0.25">
      <c r="A29" t="s">
        <v>49</v>
      </c>
      <c r="D29" t="s">
        <v>50</v>
      </c>
    </row>
  </sheetData>
  <sheetProtection password="C961" sheet="1" objects="1" scenarios="1"/>
  <mergeCells count="4">
    <mergeCell ref="G23:H23"/>
    <mergeCell ref="G24:H24"/>
    <mergeCell ref="G25:H25"/>
    <mergeCell ref="A1:I1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Objekt</vt:lpstr>
      <vt:lpstr>SSH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2016-06-27T13:26:51Z</cp:lastPrinted>
  <dcterms:created xsi:type="dcterms:W3CDTF">2015-08-04T12:09:37Z</dcterms:created>
  <dcterms:modified xsi:type="dcterms:W3CDTF">2018-01-31T16:16:04Z</dcterms:modified>
</cp:coreProperties>
</file>